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<sst xmlns="http://schemas.openxmlformats.org/spreadsheetml/2006/main" count="18" uniqueCount="18">
  <si>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Resultaatrekening 2022 DagVlinder</t>
  </si>
  <si>
    <t>Uitgaven</t>
  </si>
  <si>
    <t>Inkomsten</t>
  </si>
  <si>
    <t>Bankkosten</t>
  </si>
  <si>
    <t>Contributie 2022</t>
  </si>
  <si>
    <t>Administratie</t>
  </si>
  <si>
    <t>Giften</t>
  </si>
  <si>
    <t>Activiteiten</t>
  </si>
  <si>
    <t>Subsidie</t>
  </si>
  <si>
    <t>Vergaderingen/lokaal</t>
  </si>
  <si>
    <t>Giften activiteiten mandje</t>
  </si>
  <si>
    <t>Uitgaven creatief herdenken</t>
  </si>
  <si>
    <t>Bijdrage Creatief Herdenken</t>
  </si>
  <si>
    <t>Reiskosten</t>
  </si>
  <si>
    <t>Diversen</t>
  </si>
  <si>
    <t>Tekort</t>
  </si>
  <si>
    <t>kantine</t>
  </si>
  <si>
    <t>Totaal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</si>
</sst>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8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isman\Desktop\Kas%20Contant%20DagVlinder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kas 2022"/>
      <sheetName val="bank 2022"/>
      <sheetName val="kascontrole"/>
      <sheetName val="winst en verlies"/>
      <sheetName val="resultaat"/>
      <sheetName val="balans"/>
      <sheetName val="begroting 2022"/>
      <sheetName val="begroting 2023"/>
    </sheetNames>
    <sheetDataSet>
      <sheetData sheetId="5">
        <row r="4">
          <cell r="G4">
            <v>989.5</v>
          </cell>
        </row>
        <row r="11">
          <cell r="B11">
            <v>1009.71</v>
          </cell>
          <cell r="D11">
            <v>182</v>
          </cell>
        </row>
        <row r="14">
          <cell r="F14">
            <v>1073.78</v>
          </cell>
        </row>
        <row r="17">
          <cell r="C17">
            <v>45</v>
          </cell>
        </row>
        <row r="19">
          <cell r="B19">
            <v>93.48</v>
          </cell>
          <cell r="D19">
            <v>492</v>
          </cell>
        </row>
        <row r="22">
          <cell r="F22">
            <v>54</v>
          </cell>
        </row>
        <row r="27">
          <cell r="F27">
            <v>74.02000000000001</v>
          </cell>
        </row>
        <row r="30">
          <cell r="B30">
            <v>18.15</v>
          </cell>
        </row>
        <row r="31">
          <cell r="D31">
            <v>227.14000000000001</v>
          </cell>
        </row>
        <row r="35">
          <cell r="G35">
            <v>400</v>
          </cell>
        </row>
        <row r="38">
          <cell r="F38">
            <v>59.95</v>
          </cell>
        </row>
        <row r="41">
          <cell r="G41">
            <v>1020.1999999999999</v>
          </cell>
        </row>
        <row r="44">
          <cell r="F44">
            <v>201.93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6" max="6" width="27.00390625" style="0" customWidth="1"/>
  </cols>
  <sheetData>
    <row r="1" spans="1:8" ht="15" thickTop="1">
      <c r="A1" s="1" t="s">
        <v>0</v>
      </c>
      <c r="B1" s="2"/>
      <c r="C1" s="2"/>
      <c r="D1" s="2"/>
      <c r="E1" s="2"/>
      <c r="F1" s="2"/>
      <c r="G1" s="2"/>
      <c r="H1" s="3"/>
    </row>
    <row r="2" spans="1:8" ht="14.25">
      <c r="A2" s="4" t="s">
        <v>1</v>
      </c>
      <c r="F2" s="5" t="s">
        <v>2</v>
      </c>
      <c r="H2" s="6"/>
    </row>
    <row r="3" spans="1:8" ht="14.25">
      <c r="A3" s="7"/>
      <c r="H3" s="6"/>
    </row>
    <row r="4" spans="1:8" ht="14.25">
      <c r="A4" s="7" t="s">
        <v>3</v>
      </c>
      <c r="D4">
        <f>'[1]winst en verlies'!F44</f>
        <v>201.93</v>
      </c>
      <c r="E4" s="8"/>
      <c r="F4" t="s">
        <v>4</v>
      </c>
      <c r="G4">
        <f>'[1]winst en verlies'!G4</f>
        <v>989.5</v>
      </c>
      <c r="H4" s="6"/>
    </row>
    <row r="5" spans="1:8" ht="14.25">
      <c r="A5" s="7" t="s">
        <v>5</v>
      </c>
      <c r="D5">
        <f>'[1]winst en verlies'!F14</f>
        <v>1073.78</v>
      </c>
      <c r="F5" t="s">
        <v>6</v>
      </c>
      <c r="G5">
        <f>'[1]winst en verlies'!G35</f>
        <v>400</v>
      </c>
      <c r="H5" s="6"/>
    </row>
    <row r="6" spans="1:8" ht="14.25">
      <c r="A6" s="7" t="s">
        <v>7</v>
      </c>
      <c r="D6">
        <f>'[1]winst en verlies'!B11+'[1]winst en verlies'!D11</f>
        <v>1191.71</v>
      </c>
      <c r="F6" t="s">
        <v>8</v>
      </c>
      <c r="G6">
        <f>'[1]winst en verlies'!G41</f>
        <v>1020.1999999999999</v>
      </c>
      <c r="H6" s="6"/>
    </row>
    <row r="7" spans="1:8" ht="14.25">
      <c r="A7" s="7" t="s">
        <v>9</v>
      </c>
      <c r="D7">
        <f>'[1]winst en verlies'!B30</f>
        <v>18.15</v>
      </c>
      <c r="E7" s="8"/>
      <c r="F7" t="s">
        <v>10</v>
      </c>
      <c r="G7">
        <v>298</v>
      </c>
      <c r="H7" s="6"/>
    </row>
    <row r="8" spans="1:8" ht="14.25">
      <c r="A8" s="7" t="s">
        <v>11</v>
      </c>
      <c r="D8">
        <f>'[1]winst en verlies'!B19+'[1]winst en verlies'!D19</f>
        <v>585.48</v>
      </c>
      <c r="E8" s="8"/>
      <c r="F8" t="s">
        <v>12</v>
      </c>
      <c r="G8">
        <f>'[1]winst en verlies'!C17</f>
        <v>45</v>
      </c>
      <c r="H8" s="6"/>
    </row>
    <row r="9" spans="1:8" ht="14.25">
      <c r="A9" s="7" t="s">
        <v>13</v>
      </c>
      <c r="D9">
        <f>'[1]winst en verlies'!D31</f>
        <v>227.14000000000001</v>
      </c>
      <c r="E9" s="8"/>
      <c r="H9" s="6"/>
    </row>
    <row r="10" spans="1:8" ht="14.25">
      <c r="A10" s="7" t="s">
        <v>14</v>
      </c>
      <c r="D10">
        <f>'[1]winst en verlies'!F38+'[1]winst en verlies'!F22</f>
        <v>113.95</v>
      </c>
      <c r="F10" t="s">
        <v>15</v>
      </c>
      <c r="G10" s="9">
        <f>D13-G4-G5-G6-G7-G8</f>
        <v>733.46</v>
      </c>
      <c r="H10" s="6"/>
    </row>
    <row r="11" spans="1:8" ht="14.25">
      <c r="A11" s="7" t="s">
        <v>16</v>
      </c>
      <c r="D11">
        <f>'[1]winst en verlies'!F27</f>
        <v>74.02000000000001</v>
      </c>
      <c r="H11" s="6"/>
    </row>
    <row r="12" spans="1:8" ht="14.25">
      <c r="A12" s="7"/>
      <c r="D12" s="10"/>
      <c r="G12" s="10"/>
      <c r="H12" s="6"/>
    </row>
    <row r="13" spans="1:8" ht="14.25">
      <c r="A13" s="7" t="s">
        <v>17</v>
      </c>
      <c r="C13" s="11"/>
      <c r="D13">
        <f>SUM(D4:D12)</f>
        <v>3486.16</v>
      </c>
      <c r="G13">
        <f>SUM(G4:G12)</f>
        <v>3486.16</v>
      </c>
      <c r="H13" s="6"/>
    </row>
    <row r="14" spans="1:8" ht="14.25">
      <c r="A14" s="7"/>
      <c r="H14" s="6"/>
    </row>
    <row r="15" spans="1:8" ht="14.25">
      <c r="A15" s="7"/>
      <c r="H15" s="6"/>
    </row>
    <row r="16" spans="1:8" ht="14.25">
      <c r="A16" s="7"/>
      <c r="H16" s="6"/>
    </row>
    <row r="17" spans="1:8" ht="14.25">
      <c r="A17" s="7"/>
      <c r="H17" s="6"/>
    </row>
    <row r="18" spans="1:8" ht="14.25">
      <c r="A18" s="7"/>
      <c r="H18" s="6"/>
    </row>
    <row r="19" spans="1:8" ht="14.25">
      <c r="A19" s="7"/>
      <c r="H19" s="6"/>
    </row>
    <row r="20" spans="1:8" ht="15" thickBot="1">
      <c r="A20" s="12"/>
      <c r="B20" s="13"/>
      <c r="C20" s="13"/>
      <c r="D20" s="13"/>
      <c r="E20" s="13"/>
      <c r="F20" s="13"/>
      <c r="G20" s="13"/>
      <c r="H20" s="14"/>
    </row>
    <row r="21" ht="1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Huisman</dc:creator>
  <cp:keywords/>
  <dc:description/>
  <cp:lastModifiedBy>Huisman</cp:lastModifiedBy>
  <dcterms:created xsi:type="dcterms:W3CDTF">2023-06-29T10:32:27Z</dcterms:created>
  <dcterms:modified xsi:type="dcterms:W3CDTF">2023-06-29T10:33:26Z</dcterms:modified>
  <cp:category/>
  <cp:version/>
  <cp:contentType/>
  <cp:contentStatus/>
</cp:coreProperties>
</file>